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已整理-污水厂" sheetId="1" r:id="rId1"/>
  </sheets>
  <definedNames>
    <definedName name="_xlnm.Print_Area" localSheetId="0">'已整理-污水厂'!$A$1:$O$41</definedName>
    <definedName name="_xlnm.Print_Titles" localSheetId="0">'已整理-污水厂'!$2:$2</definedName>
  </definedNames>
  <calcPr fullCalcOnLoad="1"/>
</workbook>
</file>

<file path=xl/sharedStrings.xml><?xml version="1.0" encoding="utf-8"?>
<sst xmlns="http://schemas.openxmlformats.org/spreadsheetml/2006/main" count="258" uniqueCount="53">
  <si>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</si>
  <si>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</si>
  <si>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</si>
  <si>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</si>
  <si>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</si>
  <si>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</si>
  <si>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</si>
  <si>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监测项目名称</t>
  </si>
  <si>
    <t>（单位）</t>
  </si>
  <si>
    <t>污染物浓度</t>
  </si>
  <si>
    <t>标准限值</t>
  </si>
  <si>
    <t>是否达标</t>
  </si>
  <si>
    <t>超标倍数</t>
  </si>
  <si>
    <t>未监测原因</t>
  </si>
  <si>
    <t>备注</t>
  </si>
  <si>
    <t>BOD5</t>
  </si>
  <si>
    <t>CODCr</t>
  </si>
  <si>
    <t>LAS</t>
  </si>
  <si>
    <t>pH</t>
  </si>
  <si>
    <t>6~9</t>
  </si>
  <si>
    <t>氨氮</t>
  </si>
  <si>
    <t>动植物油</t>
  </si>
  <si>
    <t>镉</t>
  </si>
  <si>
    <t>汞</t>
  </si>
  <si>
    <t>六价铬</t>
  </si>
  <si>
    <t>铅</t>
  </si>
  <si>
    <t>色度</t>
  </si>
  <si>
    <t>砷</t>
  </si>
  <si>
    <t>石油类</t>
  </si>
  <si>
    <t>悬浮物</t>
  </si>
  <si>
    <t>总氮</t>
  </si>
  <si>
    <t>总铬</t>
  </si>
  <si>
    <t>总磷</t>
  </si>
  <si>
    <t>制表：</t>
  </si>
  <si>
    <t>何甜辉</t>
  </si>
  <si>
    <t>审核：</t>
  </si>
  <si>
    <t>签发：</t>
  </si>
  <si>
    <t>日期</t>
  </si>
  <si>
    <t>东升</t>
  </si>
  <si>
    <t>中山市东升镇污水处理有限公司</t>
  </si>
  <si>
    <t>生活废水排放口</t>
  </si>
  <si>
    <t>（mg/L)</t>
  </si>
  <si>
    <t>达标</t>
  </si>
  <si>
    <t>--</t>
  </si>
  <si>
    <t>第二批报送</t>
  </si>
  <si>
    <t>粪大肠菌群</t>
  </si>
  <si>
    <t>未检出</t>
  </si>
  <si>
    <t>（倍)</t>
  </si>
  <si>
    <t>为检出</t>
  </si>
  <si>
    <t>东凤</t>
  </si>
  <si>
    <t>中山市东凤镇污水处理有限责任公司</t>
  </si>
  <si>
    <r>
      <t>中山市2015年国控企业污染源第4季度（污水厂）监督性监测结果（</t>
    </r>
    <r>
      <rPr>
        <sz val="14"/>
        <rFont val="宋体"/>
        <family val="0"/>
      </rPr>
      <t>2</t>
    </r>
    <r>
      <rPr>
        <sz val="14"/>
        <rFont val="宋体"/>
        <family val="0"/>
      </rPr>
      <t>家）</t>
    </r>
  </si>
  <si>
    <t>国家排放标准《城镇污水处理厂污染物排放标准》(GB18918-2002)  广东省地方标准《水污染物排放限值》（DB44/26-2001）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</si>
</sst>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6" fillId="0" borderId="2" applyNumberFormat="0" applyFill="0" applyAlignment="0" applyProtection="0"/>
    <xf numFmtId="0" fontId="25" fillId="0" borderId="3" applyNumberFormat="0" applyFill="0" applyAlignment="0" applyProtection="0"/>
    <xf numFmtId="0" fontId="7" fillId="0" borderId="4" applyNumberFormat="0" applyFill="0" applyAlignment="0" applyProtection="0"/>
    <xf numFmtId="0" fontId="26" fillId="0" borderId="5" applyNumberFormat="0" applyFill="0" applyAlignment="0" applyProtection="0"/>
    <xf numFmtId="0" fontId="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5" borderId="0" applyNumberFormat="0" applyBorder="0" applyAlignment="0" applyProtection="0"/>
    <xf numFmtId="0" fontId="11" fillId="7" borderId="0" applyNumberFormat="0" applyBorder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6" borderId="9" applyNumberFormat="0" applyAlignment="0" applyProtection="0"/>
    <xf numFmtId="0" fontId="13" fillId="37" borderId="10" applyNumberFormat="0" applyAlignment="0" applyProtection="0"/>
    <xf numFmtId="0" fontId="31" fillId="38" borderId="11" applyNumberFormat="0" applyAlignment="0" applyProtection="0"/>
    <xf numFmtId="0" fontId="14" fillId="39" borderId="12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0" borderId="0" applyNumberFormat="0" applyBorder="0" applyAlignment="0" applyProtection="0"/>
    <xf numFmtId="0" fontId="5" fillId="41" borderId="0" applyNumberFormat="0" applyBorder="0" applyAlignment="0" applyProtection="0"/>
    <xf numFmtId="0" fontId="22" fillId="42" borderId="0" applyNumberFormat="0" applyBorder="0" applyAlignment="0" applyProtection="0"/>
    <xf numFmtId="0" fontId="5" fillId="43" borderId="0" applyNumberFormat="0" applyBorder="0" applyAlignment="0" applyProtection="0"/>
    <xf numFmtId="0" fontId="22" fillId="44" borderId="0" applyNumberFormat="0" applyBorder="0" applyAlignment="0" applyProtection="0"/>
    <xf numFmtId="0" fontId="5" fillId="45" borderId="0" applyNumberFormat="0" applyBorder="0" applyAlignment="0" applyProtection="0"/>
    <xf numFmtId="0" fontId="22" fillId="46" borderId="0" applyNumberFormat="0" applyBorder="0" applyAlignment="0" applyProtection="0"/>
    <xf numFmtId="0" fontId="5" fillId="29" borderId="0" applyNumberFormat="0" applyBorder="0" applyAlignment="0" applyProtection="0"/>
    <xf numFmtId="0" fontId="22" fillId="47" borderId="0" applyNumberFormat="0" applyBorder="0" applyAlignment="0" applyProtection="0"/>
    <xf numFmtId="0" fontId="5" fillId="31" borderId="0" applyNumberFormat="0" applyBorder="0" applyAlignment="0" applyProtection="0"/>
    <xf numFmtId="0" fontId="22" fillId="48" borderId="0" applyNumberFormat="0" applyBorder="0" applyAlignment="0" applyProtection="0"/>
    <xf numFmtId="0" fontId="5" fillId="49" borderId="0" applyNumberFormat="0" applyBorder="0" applyAlignment="0" applyProtection="0"/>
    <xf numFmtId="0" fontId="35" fillId="50" borderId="0" applyNumberFormat="0" applyBorder="0" applyAlignment="0" applyProtection="0"/>
    <xf numFmtId="0" fontId="18" fillId="51" borderId="0" applyNumberFormat="0" applyBorder="0" applyAlignment="0" applyProtection="0"/>
    <xf numFmtId="0" fontId="36" fillId="36" borderId="15" applyNumberFormat="0" applyAlignment="0" applyProtection="0"/>
    <xf numFmtId="0" fontId="19" fillId="37" borderId="16" applyNumberFormat="0" applyAlignment="0" applyProtection="0"/>
    <xf numFmtId="0" fontId="37" fillId="52" borderId="9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9.00390625" defaultRowHeight="14.25"/>
  <cols>
    <col min="1" max="1" width="4.75390625" style="1" customWidth="1"/>
    <col min="2" max="2" width="5.875" style="1" customWidth="1"/>
    <col min="3" max="3" width="11.875" style="1" customWidth="1"/>
    <col min="4" max="4" width="10.375" style="1" customWidth="1"/>
    <col min="5" max="5" width="10.25390625" style="1" customWidth="1"/>
    <col min="6" max="6" width="9.50390625" style="1" customWidth="1"/>
    <col min="7" max="7" width="19.25390625" style="1" customWidth="1"/>
    <col min="8" max="8" width="14.25390625" style="1" hidden="1" customWidth="1"/>
    <col min="9" max="9" width="9.00390625" style="1" hidden="1" customWidth="1"/>
    <col min="10" max="11" width="9.00390625" style="1" customWidth="1"/>
    <col min="12" max="12" width="5.75390625" style="1" customWidth="1"/>
    <col min="13" max="13" width="4.375" style="1" customWidth="1"/>
    <col min="14" max="14" width="6.00390625" style="1" customWidth="1"/>
    <col min="15" max="15" width="10.75390625" style="1" customWidth="1"/>
    <col min="16" max="16" width="9.00390625" style="1" customWidth="1"/>
    <col min="17" max="17" width="27.875" style="1" customWidth="1"/>
    <col min="18" max="16384" width="9.00390625" style="1" customWidth="1"/>
  </cols>
  <sheetData>
    <row r="1" spans="1:14" ht="27.75" customHeight="1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5" t="s">
        <v>14</v>
      </c>
    </row>
    <row r="3" spans="1:15" ht="12" customHeight="1">
      <c r="A3" s="21">
        <v>1</v>
      </c>
      <c r="B3" s="21" t="s">
        <v>38</v>
      </c>
      <c r="C3" s="21" t="s">
        <v>39</v>
      </c>
      <c r="D3" s="21" t="s">
        <v>40</v>
      </c>
      <c r="E3" s="24" t="s">
        <v>52</v>
      </c>
      <c r="F3" s="26">
        <v>42286</v>
      </c>
      <c r="G3" s="8" t="str">
        <f aca="true" t="shared" si="0" ref="G3:G38">H3&amp;I3</f>
        <v>BOD5（mg/L)</v>
      </c>
      <c r="H3" s="9" t="s">
        <v>15</v>
      </c>
      <c r="I3" s="10" t="s">
        <v>41</v>
      </c>
      <c r="J3" s="13">
        <v>6</v>
      </c>
      <c r="K3" s="13">
        <v>20</v>
      </c>
      <c r="L3" s="9" t="s">
        <v>42</v>
      </c>
      <c r="M3" s="11" t="s">
        <v>43</v>
      </c>
      <c r="N3" s="11" t="s">
        <v>43</v>
      </c>
      <c r="O3" s="10" t="s">
        <v>44</v>
      </c>
    </row>
    <row r="4" spans="1:15" ht="12">
      <c r="A4" s="22"/>
      <c r="B4" s="22"/>
      <c r="C4" s="22"/>
      <c r="D4" s="22"/>
      <c r="E4" s="25"/>
      <c r="F4" s="27"/>
      <c r="G4" s="8" t="str">
        <f t="shared" si="0"/>
        <v>CODCr（mg/L)</v>
      </c>
      <c r="H4" s="9" t="s">
        <v>16</v>
      </c>
      <c r="I4" s="10" t="s">
        <v>41</v>
      </c>
      <c r="J4" s="13">
        <v>21.8</v>
      </c>
      <c r="K4" s="13">
        <v>40</v>
      </c>
      <c r="L4" s="9" t="s">
        <v>42</v>
      </c>
      <c r="M4" s="11" t="s">
        <v>43</v>
      </c>
      <c r="N4" s="11" t="s">
        <v>43</v>
      </c>
      <c r="O4" s="10" t="s">
        <v>44</v>
      </c>
    </row>
    <row r="5" spans="1:15" ht="12">
      <c r="A5" s="22"/>
      <c r="B5" s="22"/>
      <c r="C5" s="22"/>
      <c r="D5" s="22"/>
      <c r="E5" s="25"/>
      <c r="F5" s="27"/>
      <c r="G5" s="8" t="str">
        <f t="shared" si="0"/>
        <v>LAS（mg/L)</v>
      </c>
      <c r="H5" s="9" t="s">
        <v>17</v>
      </c>
      <c r="I5" s="10" t="s">
        <v>41</v>
      </c>
      <c r="J5" s="13">
        <v>0.061</v>
      </c>
      <c r="K5" s="13">
        <v>1</v>
      </c>
      <c r="L5" s="9" t="s">
        <v>42</v>
      </c>
      <c r="M5" s="11" t="s">
        <v>43</v>
      </c>
      <c r="N5" s="11" t="s">
        <v>43</v>
      </c>
      <c r="O5" s="10" t="s">
        <v>44</v>
      </c>
    </row>
    <row r="6" spans="1:15" ht="12">
      <c r="A6" s="22"/>
      <c r="B6" s="22"/>
      <c r="C6" s="22"/>
      <c r="D6" s="22"/>
      <c r="E6" s="25"/>
      <c r="F6" s="27"/>
      <c r="G6" s="8" t="str">
        <f t="shared" si="0"/>
        <v>pH（mg/L)</v>
      </c>
      <c r="H6" s="9" t="s">
        <v>18</v>
      </c>
      <c r="I6" s="10" t="s">
        <v>41</v>
      </c>
      <c r="J6" s="13">
        <v>7.5</v>
      </c>
      <c r="K6" s="13" t="s">
        <v>19</v>
      </c>
      <c r="L6" s="9" t="s">
        <v>42</v>
      </c>
      <c r="M6" s="11" t="s">
        <v>43</v>
      </c>
      <c r="N6" s="11" t="s">
        <v>43</v>
      </c>
      <c r="O6" s="10" t="s">
        <v>44</v>
      </c>
    </row>
    <row r="7" spans="1:15" ht="12">
      <c r="A7" s="22"/>
      <c r="B7" s="22"/>
      <c r="C7" s="22"/>
      <c r="D7" s="22"/>
      <c r="E7" s="25"/>
      <c r="F7" s="27"/>
      <c r="G7" s="8" t="str">
        <f t="shared" si="0"/>
        <v>氨氮（mg/L)</v>
      </c>
      <c r="H7" s="9" t="s">
        <v>20</v>
      </c>
      <c r="I7" s="10" t="s">
        <v>41</v>
      </c>
      <c r="J7" s="13">
        <v>2.94</v>
      </c>
      <c r="K7" s="13">
        <v>8</v>
      </c>
      <c r="L7" s="9" t="s">
        <v>42</v>
      </c>
      <c r="M7" s="11" t="s">
        <v>43</v>
      </c>
      <c r="N7" s="11" t="s">
        <v>43</v>
      </c>
      <c r="O7" s="10" t="s">
        <v>44</v>
      </c>
    </row>
    <row r="8" spans="1:15" ht="12">
      <c r="A8" s="22"/>
      <c r="B8" s="22"/>
      <c r="C8" s="22"/>
      <c r="D8" s="22"/>
      <c r="E8" s="25"/>
      <c r="F8" s="27"/>
      <c r="G8" s="8" t="str">
        <f t="shared" si="0"/>
        <v>动植物油（mg/L)</v>
      </c>
      <c r="H8" s="9" t="s">
        <v>21</v>
      </c>
      <c r="I8" s="10" t="s">
        <v>41</v>
      </c>
      <c r="J8" s="13">
        <v>0.29</v>
      </c>
      <c r="K8" s="13">
        <v>3</v>
      </c>
      <c r="L8" s="9" t="s">
        <v>42</v>
      </c>
      <c r="M8" s="11" t="s">
        <v>43</v>
      </c>
      <c r="N8" s="11" t="s">
        <v>43</v>
      </c>
      <c r="O8" s="10" t="s">
        <v>44</v>
      </c>
    </row>
    <row r="9" spans="1:15" ht="12">
      <c r="A9" s="22"/>
      <c r="B9" s="22"/>
      <c r="C9" s="22"/>
      <c r="D9" s="22"/>
      <c r="E9" s="25"/>
      <c r="F9" s="27"/>
      <c r="G9" s="8" t="str">
        <f t="shared" si="0"/>
        <v>粪大肠菌群（mg/L)</v>
      </c>
      <c r="H9" s="9" t="s">
        <v>45</v>
      </c>
      <c r="I9" s="10" t="s">
        <v>41</v>
      </c>
      <c r="J9" s="13">
        <v>8000</v>
      </c>
      <c r="K9" s="13">
        <v>10000</v>
      </c>
      <c r="L9" s="9" t="s">
        <v>42</v>
      </c>
      <c r="M9" s="11" t="s">
        <v>43</v>
      </c>
      <c r="N9" s="11" t="s">
        <v>43</v>
      </c>
      <c r="O9" s="10" t="s">
        <v>44</v>
      </c>
    </row>
    <row r="10" spans="1:15" ht="12">
      <c r="A10" s="22"/>
      <c r="B10" s="22"/>
      <c r="C10" s="22"/>
      <c r="D10" s="22"/>
      <c r="E10" s="25"/>
      <c r="F10" s="27"/>
      <c r="G10" s="8" t="str">
        <f t="shared" si="0"/>
        <v>镉（mg/L)</v>
      </c>
      <c r="H10" s="9" t="s">
        <v>22</v>
      </c>
      <c r="I10" s="10" t="s">
        <v>41</v>
      </c>
      <c r="J10" s="13" t="s">
        <v>46</v>
      </c>
      <c r="K10" s="13">
        <v>0.01</v>
      </c>
      <c r="L10" s="9" t="s">
        <v>42</v>
      </c>
      <c r="M10" s="11" t="s">
        <v>43</v>
      </c>
      <c r="N10" s="11" t="s">
        <v>43</v>
      </c>
      <c r="O10" s="10" t="s">
        <v>44</v>
      </c>
    </row>
    <row r="11" spans="1:15" ht="12">
      <c r="A11" s="22"/>
      <c r="B11" s="22"/>
      <c r="C11" s="22"/>
      <c r="D11" s="22"/>
      <c r="E11" s="25"/>
      <c r="F11" s="27"/>
      <c r="G11" s="8" t="str">
        <f t="shared" si="0"/>
        <v>汞（mg/L)</v>
      </c>
      <c r="H11" s="9" t="s">
        <v>23</v>
      </c>
      <c r="I11" s="10" t="s">
        <v>41</v>
      </c>
      <c r="J11" s="13" t="s">
        <v>46</v>
      </c>
      <c r="K11" s="13">
        <v>0.001</v>
      </c>
      <c r="L11" s="9" t="s">
        <v>42</v>
      </c>
      <c r="M11" s="11" t="s">
        <v>43</v>
      </c>
      <c r="N11" s="11" t="s">
        <v>43</v>
      </c>
      <c r="O11" s="10" t="s">
        <v>44</v>
      </c>
    </row>
    <row r="12" spans="1:15" ht="12">
      <c r="A12" s="22"/>
      <c r="B12" s="22"/>
      <c r="C12" s="22"/>
      <c r="D12" s="22"/>
      <c r="E12" s="25"/>
      <c r="F12" s="27"/>
      <c r="G12" s="8" t="str">
        <f t="shared" si="0"/>
        <v>六价铬（mg/L)</v>
      </c>
      <c r="H12" s="9" t="s">
        <v>24</v>
      </c>
      <c r="I12" s="10" t="s">
        <v>41</v>
      </c>
      <c r="J12" s="13" t="s">
        <v>46</v>
      </c>
      <c r="K12" s="13">
        <v>0.05</v>
      </c>
      <c r="L12" s="9" t="s">
        <v>42</v>
      </c>
      <c r="M12" s="11" t="s">
        <v>43</v>
      </c>
      <c r="N12" s="11" t="s">
        <v>43</v>
      </c>
      <c r="O12" s="10" t="s">
        <v>44</v>
      </c>
    </row>
    <row r="13" spans="1:15" ht="12">
      <c r="A13" s="22"/>
      <c r="B13" s="22"/>
      <c r="C13" s="22"/>
      <c r="D13" s="22"/>
      <c r="E13" s="25"/>
      <c r="F13" s="27"/>
      <c r="G13" s="8" t="str">
        <f t="shared" si="0"/>
        <v>铅（mg/L)</v>
      </c>
      <c r="H13" s="9" t="s">
        <v>25</v>
      </c>
      <c r="I13" s="10" t="s">
        <v>41</v>
      </c>
      <c r="J13" s="13" t="s">
        <v>46</v>
      </c>
      <c r="K13" s="13">
        <v>0.1</v>
      </c>
      <c r="L13" s="9" t="s">
        <v>42</v>
      </c>
      <c r="M13" s="11" t="s">
        <v>43</v>
      </c>
      <c r="N13" s="11" t="s">
        <v>43</v>
      </c>
      <c r="O13" s="10" t="s">
        <v>44</v>
      </c>
    </row>
    <row r="14" spans="1:15" ht="12">
      <c r="A14" s="22"/>
      <c r="B14" s="22"/>
      <c r="C14" s="22"/>
      <c r="D14" s="22"/>
      <c r="E14" s="25"/>
      <c r="F14" s="27"/>
      <c r="G14" s="8" t="str">
        <f t="shared" si="0"/>
        <v>色度（倍)</v>
      </c>
      <c r="H14" s="9" t="s">
        <v>26</v>
      </c>
      <c r="I14" s="10" t="s">
        <v>47</v>
      </c>
      <c r="J14" s="13">
        <v>8</v>
      </c>
      <c r="K14" s="13">
        <v>30</v>
      </c>
      <c r="L14" s="9" t="s">
        <v>42</v>
      </c>
      <c r="M14" s="11" t="s">
        <v>43</v>
      </c>
      <c r="N14" s="11" t="s">
        <v>43</v>
      </c>
      <c r="O14" s="10" t="s">
        <v>44</v>
      </c>
    </row>
    <row r="15" spans="1:15" ht="12">
      <c r="A15" s="22"/>
      <c r="B15" s="22"/>
      <c r="C15" s="22"/>
      <c r="D15" s="22"/>
      <c r="E15" s="25"/>
      <c r="F15" s="27"/>
      <c r="G15" s="8" t="str">
        <f t="shared" si="0"/>
        <v>砷（mg/L)</v>
      </c>
      <c r="H15" s="9" t="s">
        <v>27</v>
      </c>
      <c r="I15" s="10" t="s">
        <v>41</v>
      </c>
      <c r="J15" s="13" t="s">
        <v>48</v>
      </c>
      <c r="K15" s="13">
        <v>0.1</v>
      </c>
      <c r="L15" s="9" t="s">
        <v>42</v>
      </c>
      <c r="M15" s="11" t="s">
        <v>43</v>
      </c>
      <c r="N15" s="11" t="s">
        <v>43</v>
      </c>
      <c r="O15" s="10" t="s">
        <v>44</v>
      </c>
    </row>
    <row r="16" spans="1:15" ht="12">
      <c r="A16" s="22"/>
      <c r="B16" s="22"/>
      <c r="C16" s="22"/>
      <c r="D16" s="22"/>
      <c r="E16" s="25"/>
      <c r="F16" s="27"/>
      <c r="G16" s="8" t="str">
        <f t="shared" si="0"/>
        <v>石油类（mg/L)</v>
      </c>
      <c r="H16" s="9" t="s">
        <v>28</v>
      </c>
      <c r="I16" s="10" t="s">
        <v>41</v>
      </c>
      <c r="J16" s="13">
        <v>0.38</v>
      </c>
      <c r="K16" s="13">
        <v>3</v>
      </c>
      <c r="L16" s="9" t="s">
        <v>42</v>
      </c>
      <c r="M16" s="11" t="s">
        <v>43</v>
      </c>
      <c r="N16" s="11" t="s">
        <v>43</v>
      </c>
      <c r="O16" s="10" t="s">
        <v>44</v>
      </c>
    </row>
    <row r="17" spans="1:15" ht="12">
      <c r="A17" s="22"/>
      <c r="B17" s="22"/>
      <c r="C17" s="22"/>
      <c r="D17" s="22"/>
      <c r="E17" s="25"/>
      <c r="F17" s="27"/>
      <c r="G17" s="8" t="str">
        <f t="shared" si="0"/>
        <v>悬浮物（mg/L)</v>
      </c>
      <c r="H17" s="9" t="s">
        <v>29</v>
      </c>
      <c r="I17" s="10" t="s">
        <v>41</v>
      </c>
      <c r="J17" s="13">
        <v>9.2</v>
      </c>
      <c r="K17" s="13">
        <v>20</v>
      </c>
      <c r="L17" s="9" t="s">
        <v>42</v>
      </c>
      <c r="M17" s="11" t="s">
        <v>43</v>
      </c>
      <c r="N17" s="11" t="s">
        <v>43</v>
      </c>
      <c r="O17" s="10" t="s">
        <v>44</v>
      </c>
    </row>
    <row r="18" spans="1:15" ht="12">
      <c r="A18" s="22"/>
      <c r="B18" s="22"/>
      <c r="C18" s="22"/>
      <c r="D18" s="22"/>
      <c r="E18" s="25"/>
      <c r="F18" s="27"/>
      <c r="G18" s="8" t="str">
        <f t="shared" si="0"/>
        <v>总氮（mg/L)</v>
      </c>
      <c r="H18" s="9" t="s">
        <v>30</v>
      </c>
      <c r="I18" s="10" t="s">
        <v>41</v>
      </c>
      <c r="J18" s="13">
        <v>8.75</v>
      </c>
      <c r="K18" s="13">
        <v>20</v>
      </c>
      <c r="L18" s="9" t="s">
        <v>42</v>
      </c>
      <c r="M18" s="11" t="s">
        <v>43</v>
      </c>
      <c r="N18" s="11" t="s">
        <v>43</v>
      </c>
      <c r="O18" s="10" t="s">
        <v>44</v>
      </c>
    </row>
    <row r="19" spans="1:15" ht="12">
      <c r="A19" s="22"/>
      <c r="B19" s="22"/>
      <c r="C19" s="22"/>
      <c r="D19" s="22"/>
      <c r="E19" s="25"/>
      <c r="F19" s="27"/>
      <c r="G19" s="8" t="str">
        <f t="shared" si="0"/>
        <v>总铬（mg/L)</v>
      </c>
      <c r="H19" s="9" t="s">
        <v>31</v>
      </c>
      <c r="I19" s="10" t="s">
        <v>41</v>
      </c>
      <c r="J19" s="13" t="s">
        <v>46</v>
      </c>
      <c r="K19" s="13">
        <v>0.1</v>
      </c>
      <c r="L19" s="9" t="s">
        <v>42</v>
      </c>
      <c r="M19" s="11" t="s">
        <v>43</v>
      </c>
      <c r="N19" s="11" t="s">
        <v>43</v>
      </c>
      <c r="O19" s="10" t="s">
        <v>44</v>
      </c>
    </row>
    <row r="20" spans="1:15" ht="12">
      <c r="A20" s="23"/>
      <c r="B20" s="23"/>
      <c r="C20" s="23"/>
      <c r="D20" s="23"/>
      <c r="E20" s="25"/>
      <c r="F20" s="28"/>
      <c r="G20" s="8" t="str">
        <f t="shared" si="0"/>
        <v>总磷（mg/L)</v>
      </c>
      <c r="H20" s="9" t="s">
        <v>32</v>
      </c>
      <c r="I20" s="10" t="s">
        <v>41</v>
      </c>
      <c r="J20" s="13">
        <v>0.51</v>
      </c>
      <c r="K20" s="13">
        <v>1</v>
      </c>
      <c r="L20" s="9" t="s">
        <v>42</v>
      </c>
      <c r="M20" s="11" t="s">
        <v>43</v>
      </c>
      <c r="N20" s="11" t="s">
        <v>43</v>
      </c>
      <c r="O20" s="10" t="s">
        <v>44</v>
      </c>
    </row>
    <row r="21" spans="1:15" ht="12" customHeight="1">
      <c r="A21" s="21">
        <v>2</v>
      </c>
      <c r="B21" s="21" t="s">
        <v>49</v>
      </c>
      <c r="C21" s="21" t="s">
        <v>50</v>
      </c>
      <c r="D21" s="21" t="s">
        <v>40</v>
      </c>
      <c r="E21" s="24" t="s">
        <v>52</v>
      </c>
      <c r="F21" s="16">
        <v>42289</v>
      </c>
      <c r="G21" s="8" t="str">
        <f t="shared" si="0"/>
        <v>BOD5（mg/L)</v>
      </c>
      <c r="H21" s="12" t="s">
        <v>15</v>
      </c>
      <c r="I21" s="10" t="s">
        <v>41</v>
      </c>
      <c r="J21" s="14">
        <v>5.9</v>
      </c>
      <c r="K21" s="14">
        <v>20</v>
      </c>
      <c r="L21" s="12" t="s">
        <v>42</v>
      </c>
      <c r="M21" s="11" t="s">
        <v>43</v>
      </c>
      <c r="N21" s="11" t="s">
        <v>43</v>
      </c>
      <c r="O21" s="10" t="s">
        <v>44</v>
      </c>
    </row>
    <row r="22" spans="1:15" ht="12">
      <c r="A22" s="22"/>
      <c r="B22" s="22"/>
      <c r="C22" s="22"/>
      <c r="D22" s="22"/>
      <c r="E22" s="25"/>
      <c r="F22" s="17"/>
      <c r="G22" s="8" t="str">
        <f t="shared" si="0"/>
        <v>CODCr（mg/L)</v>
      </c>
      <c r="H22" s="9" t="s">
        <v>16</v>
      </c>
      <c r="I22" s="10" t="s">
        <v>41</v>
      </c>
      <c r="J22" s="13">
        <v>20.6</v>
      </c>
      <c r="K22" s="13">
        <v>40</v>
      </c>
      <c r="L22" s="9" t="s">
        <v>42</v>
      </c>
      <c r="M22" s="11" t="s">
        <v>43</v>
      </c>
      <c r="N22" s="11" t="s">
        <v>43</v>
      </c>
      <c r="O22" s="10" t="s">
        <v>44</v>
      </c>
    </row>
    <row r="23" spans="1:15" ht="12">
      <c r="A23" s="22"/>
      <c r="B23" s="22"/>
      <c r="C23" s="22"/>
      <c r="D23" s="22"/>
      <c r="E23" s="25"/>
      <c r="F23" s="17"/>
      <c r="G23" s="8" t="str">
        <f t="shared" si="0"/>
        <v>LAS（mg/L)</v>
      </c>
      <c r="H23" s="9" t="s">
        <v>17</v>
      </c>
      <c r="I23" s="10" t="s">
        <v>41</v>
      </c>
      <c r="J23" s="13">
        <v>0.065</v>
      </c>
      <c r="K23" s="13">
        <v>1</v>
      </c>
      <c r="L23" s="9" t="s">
        <v>42</v>
      </c>
      <c r="M23" s="11" t="s">
        <v>43</v>
      </c>
      <c r="N23" s="11" t="s">
        <v>43</v>
      </c>
      <c r="O23" s="10" t="s">
        <v>44</v>
      </c>
    </row>
    <row r="24" spans="1:15" ht="12">
      <c r="A24" s="22"/>
      <c r="B24" s="22"/>
      <c r="C24" s="22"/>
      <c r="D24" s="22"/>
      <c r="E24" s="25"/>
      <c r="F24" s="17"/>
      <c r="G24" s="8" t="str">
        <f t="shared" si="0"/>
        <v>pH（mg/L)</v>
      </c>
      <c r="H24" s="9" t="s">
        <v>18</v>
      </c>
      <c r="I24" s="10" t="s">
        <v>41</v>
      </c>
      <c r="J24" s="13">
        <v>8.47</v>
      </c>
      <c r="K24" s="13" t="s">
        <v>19</v>
      </c>
      <c r="L24" s="9" t="s">
        <v>42</v>
      </c>
      <c r="M24" s="11" t="s">
        <v>43</v>
      </c>
      <c r="N24" s="11" t="s">
        <v>43</v>
      </c>
      <c r="O24" s="10" t="s">
        <v>44</v>
      </c>
    </row>
    <row r="25" spans="1:15" ht="12">
      <c r="A25" s="22"/>
      <c r="B25" s="22"/>
      <c r="C25" s="22"/>
      <c r="D25" s="22"/>
      <c r="E25" s="25"/>
      <c r="F25" s="17"/>
      <c r="G25" s="8" t="str">
        <f t="shared" si="0"/>
        <v>氨氮（mg/L)</v>
      </c>
      <c r="H25" s="9" t="s">
        <v>20</v>
      </c>
      <c r="I25" s="10" t="s">
        <v>41</v>
      </c>
      <c r="J25" s="13">
        <v>0.05</v>
      </c>
      <c r="K25" s="13">
        <v>8</v>
      </c>
      <c r="L25" s="9" t="s">
        <v>42</v>
      </c>
      <c r="M25" s="11" t="s">
        <v>43</v>
      </c>
      <c r="N25" s="11" t="s">
        <v>43</v>
      </c>
      <c r="O25" s="10" t="s">
        <v>44</v>
      </c>
    </row>
    <row r="26" spans="1:15" ht="12">
      <c r="A26" s="22"/>
      <c r="B26" s="22"/>
      <c r="C26" s="22"/>
      <c r="D26" s="22"/>
      <c r="E26" s="25"/>
      <c r="F26" s="17"/>
      <c r="G26" s="8" t="str">
        <f t="shared" si="0"/>
        <v>动植物油（mg/L)</v>
      </c>
      <c r="H26" s="9" t="s">
        <v>21</v>
      </c>
      <c r="I26" s="10" t="s">
        <v>41</v>
      </c>
      <c r="J26" s="13">
        <v>0.03</v>
      </c>
      <c r="K26" s="13">
        <v>3</v>
      </c>
      <c r="L26" s="9" t="s">
        <v>42</v>
      </c>
      <c r="M26" s="11" t="s">
        <v>43</v>
      </c>
      <c r="N26" s="11" t="s">
        <v>43</v>
      </c>
      <c r="O26" s="10" t="s">
        <v>44</v>
      </c>
    </row>
    <row r="27" spans="1:15" ht="12">
      <c r="A27" s="22"/>
      <c r="B27" s="22"/>
      <c r="C27" s="22"/>
      <c r="D27" s="22"/>
      <c r="E27" s="25"/>
      <c r="F27" s="17"/>
      <c r="G27" s="8" t="str">
        <f t="shared" si="0"/>
        <v>粪大肠菌群（mg/L)</v>
      </c>
      <c r="H27" s="9" t="s">
        <v>45</v>
      </c>
      <c r="I27" s="10" t="s">
        <v>41</v>
      </c>
      <c r="J27" s="13">
        <v>1000</v>
      </c>
      <c r="K27" s="13">
        <v>10000</v>
      </c>
      <c r="L27" s="9" t="s">
        <v>42</v>
      </c>
      <c r="M27" s="11" t="s">
        <v>43</v>
      </c>
      <c r="N27" s="11" t="s">
        <v>43</v>
      </c>
      <c r="O27" s="10" t="s">
        <v>44</v>
      </c>
    </row>
    <row r="28" spans="1:15" ht="12">
      <c r="A28" s="22"/>
      <c r="B28" s="22"/>
      <c r="C28" s="22"/>
      <c r="D28" s="22"/>
      <c r="E28" s="25"/>
      <c r="F28" s="17"/>
      <c r="G28" s="8" t="str">
        <f t="shared" si="0"/>
        <v>镉（mg/L)</v>
      </c>
      <c r="H28" s="9" t="s">
        <v>22</v>
      </c>
      <c r="I28" s="10" t="s">
        <v>41</v>
      </c>
      <c r="J28" s="13" t="s">
        <v>46</v>
      </c>
      <c r="K28" s="13">
        <v>0.01</v>
      </c>
      <c r="L28" s="9" t="s">
        <v>42</v>
      </c>
      <c r="M28" s="11" t="s">
        <v>43</v>
      </c>
      <c r="N28" s="11" t="s">
        <v>43</v>
      </c>
      <c r="O28" s="10" t="s">
        <v>44</v>
      </c>
    </row>
    <row r="29" spans="1:15" ht="12">
      <c r="A29" s="22"/>
      <c r="B29" s="22"/>
      <c r="C29" s="22"/>
      <c r="D29" s="22"/>
      <c r="E29" s="25"/>
      <c r="F29" s="17"/>
      <c r="G29" s="8" t="str">
        <f t="shared" si="0"/>
        <v>汞（mg/L)</v>
      </c>
      <c r="H29" s="9" t="s">
        <v>23</v>
      </c>
      <c r="I29" s="10" t="s">
        <v>41</v>
      </c>
      <c r="J29" s="13" t="s">
        <v>46</v>
      </c>
      <c r="K29" s="13">
        <v>0.001</v>
      </c>
      <c r="L29" s="9" t="s">
        <v>42</v>
      </c>
      <c r="M29" s="11" t="s">
        <v>43</v>
      </c>
      <c r="N29" s="11" t="s">
        <v>43</v>
      </c>
      <c r="O29" s="10" t="s">
        <v>44</v>
      </c>
    </row>
    <row r="30" spans="1:15" ht="12">
      <c r="A30" s="22"/>
      <c r="B30" s="22"/>
      <c r="C30" s="22"/>
      <c r="D30" s="22"/>
      <c r="E30" s="25"/>
      <c r="F30" s="17"/>
      <c r="G30" s="8" t="str">
        <f t="shared" si="0"/>
        <v>六价铬（mg/L)</v>
      </c>
      <c r="H30" s="9" t="s">
        <v>24</v>
      </c>
      <c r="I30" s="10" t="s">
        <v>41</v>
      </c>
      <c r="J30" s="13" t="s">
        <v>46</v>
      </c>
      <c r="K30" s="13">
        <v>0.05</v>
      </c>
      <c r="L30" s="9" t="s">
        <v>42</v>
      </c>
      <c r="M30" s="11" t="s">
        <v>43</v>
      </c>
      <c r="N30" s="11" t="s">
        <v>43</v>
      </c>
      <c r="O30" s="10" t="s">
        <v>44</v>
      </c>
    </row>
    <row r="31" spans="1:15" ht="12">
      <c r="A31" s="22"/>
      <c r="B31" s="22"/>
      <c r="C31" s="22"/>
      <c r="D31" s="22"/>
      <c r="E31" s="25"/>
      <c r="F31" s="17"/>
      <c r="G31" s="8" t="str">
        <f t="shared" si="0"/>
        <v>铅（mg/L)</v>
      </c>
      <c r="H31" s="9" t="s">
        <v>25</v>
      </c>
      <c r="I31" s="10" t="s">
        <v>41</v>
      </c>
      <c r="J31" s="13" t="s">
        <v>46</v>
      </c>
      <c r="K31" s="13">
        <v>0.1</v>
      </c>
      <c r="L31" s="9" t="s">
        <v>42</v>
      </c>
      <c r="M31" s="11" t="s">
        <v>43</v>
      </c>
      <c r="N31" s="11" t="s">
        <v>43</v>
      </c>
      <c r="O31" s="10" t="s">
        <v>44</v>
      </c>
    </row>
    <row r="32" spans="1:15" ht="12">
      <c r="A32" s="22"/>
      <c r="B32" s="22"/>
      <c r="C32" s="22"/>
      <c r="D32" s="22"/>
      <c r="E32" s="25"/>
      <c r="F32" s="17"/>
      <c r="G32" s="8" t="str">
        <f t="shared" si="0"/>
        <v>色度（mg/L)</v>
      </c>
      <c r="H32" s="9" t="s">
        <v>26</v>
      </c>
      <c r="I32" s="10" t="s">
        <v>41</v>
      </c>
      <c r="J32" s="13">
        <v>8</v>
      </c>
      <c r="K32" s="13">
        <v>30</v>
      </c>
      <c r="L32" s="9" t="s">
        <v>42</v>
      </c>
      <c r="M32" s="11" t="s">
        <v>43</v>
      </c>
      <c r="N32" s="11" t="s">
        <v>43</v>
      </c>
      <c r="O32" s="10" t="s">
        <v>44</v>
      </c>
    </row>
    <row r="33" spans="1:15" ht="12">
      <c r="A33" s="22"/>
      <c r="B33" s="22"/>
      <c r="C33" s="22"/>
      <c r="D33" s="22"/>
      <c r="E33" s="25"/>
      <c r="F33" s="17"/>
      <c r="G33" s="8" t="str">
        <f t="shared" si="0"/>
        <v>砷（倍)</v>
      </c>
      <c r="H33" s="9" t="s">
        <v>27</v>
      </c>
      <c r="I33" s="10" t="s">
        <v>47</v>
      </c>
      <c r="J33" s="13">
        <v>0.0033</v>
      </c>
      <c r="K33" s="13">
        <v>0.1</v>
      </c>
      <c r="L33" s="9" t="s">
        <v>42</v>
      </c>
      <c r="M33" s="11" t="s">
        <v>43</v>
      </c>
      <c r="N33" s="11" t="s">
        <v>43</v>
      </c>
      <c r="O33" s="10" t="s">
        <v>44</v>
      </c>
    </row>
    <row r="34" spans="1:15" ht="12">
      <c r="A34" s="22"/>
      <c r="B34" s="22"/>
      <c r="C34" s="22"/>
      <c r="D34" s="22"/>
      <c r="E34" s="25"/>
      <c r="F34" s="17"/>
      <c r="G34" s="8" t="str">
        <f t="shared" si="0"/>
        <v>石油类（mg/L)</v>
      </c>
      <c r="H34" s="9" t="s">
        <v>28</v>
      </c>
      <c r="I34" s="10" t="s">
        <v>41</v>
      </c>
      <c r="J34" s="13">
        <v>0.37</v>
      </c>
      <c r="K34" s="13">
        <v>3</v>
      </c>
      <c r="L34" s="9" t="s">
        <v>42</v>
      </c>
      <c r="M34" s="11" t="s">
        <v>43</v>
      </c>
      <c r="N34" s="11" t="s">
        <v>43</v>
      </c>
      <c r="O34" s="10" t="s">
        <v>44</v>
      </c>
    </row>
    <row r="35" spans="1:15" ht="12">
      <c r="A35" s="22"/>
      <c r="B35" s="22"/>
      <c r="C35" s="22"/>
      <c r="D35" s="22"/>
      <c r="E35" s="25"/>
      <c r="F35" s="17"/>
      <c r="G35" s="8" t="str">
        <f t="shared" si="0"/>
        <v>悬浮物（mg/L)</v>
      </c>
      <c r="H35" s="9" t="s">
        <v>29</v>
      </c>
      <c r="I35" s="10" t="s">
        <v>41</v>
      </c>
      <c r="J35" s="13">
        <v>8.1</v>
      </c>
      <c r="K35" s="13">
        <v>20</v>
      </c>
      <c r="L35" s="9" t="s">
        <v>42</v>
      </c>
      <c r="M35" s="11" t="s">
        <v>43</v>
      </c>
      <c r="N35" s="11" t="s">
        <v>43</v>
      </c>
      <c r="O35" s="10" t="s">
        <v>44</v>
      </c>
    </row>
    <row r="36" spans="1:15" ht="12">
      <c r="A36" s="22"/>
      <c r="B36" s="22"/>
      <c r="C36" s="22"/>
      <c r="D36" s="22"/>
      <c r="E36" s="25"/>
      <c r="F36" s="17"/>
      <c r="G36" s="8" t="str">
        <f t="shared" si="0"/>
        <v>总氮（mg/L)</v>
      </c>
      <c r="H36" s="9" t="s">
        <v>30</v>
      </c>
      <c r="I36" s="10" t="s">
        <v>41</v>
      </c>
      <c r="J36" s="13">
        <v>9.07</v>
      </c>
      <c r="K36" s="13">
        <v>20</v>
      </c>
      <c r="L36" s="9" t="s">
        <v>42</v>
      </c>
      <c r="M36" s="11" t="s">
        <v>43</v>
      </c>
      <c r="N36" s="11" t="s">
        <v>43</v>
      </c>
      <c r="O36" s="10" t="s">
        <v>44</v>
      </c>
    </row>
    <row r="37" spans="1:15" ht="12">
      <c r="A37" s="22"/>
      <c r="B37" s="22"/>
      <c r="C37" s="22"/>
      <c r="D37" s="22"/>
      <c r="E37" s="25"/>
      <c r="F37" s="17"/>
      <c r="G37" s="8" t="str">
        <f t="shared" si="0"/>
        <v>总铬（mg/L)</v>
      </c>
      <c r="H37" s="9" t="s">
        <v>31</v>
      </c>
      <c r="I37" s="10" t="s">
        <v>41</v>
      </c>
      <c r="J37" s="13" t="s">
        <v>46</v>
      </c>
      <c r="K37" s="13">
        <v>0.1</v>
      </c>
      <c r="L37" s="9" t="s">
        <v>42</v>
      </c>
      <c r="M37" s="11" t="s">
        <v>43</v>
      </c>
      <c r="N37" s="11" t="s">
        <v>43</v>
      </c>
      <c r="O37" s="10" t="s">
        <v>44</v>
      </c>
    </row>
    <row r="38" spans="1:15" ht="12">
      <c r="A38" s="23"/>
      <c r="B38" s="23"/>
      <c r="C38" s="23"/>
      <c r="D38" s="23"/>
      <c r="E38" s="25"/>
      <c r="F38" s="18"/>
      <c r="G38" s="8" t="str">
        <f t="shared" si="0"/>
        <v>总磷（mg/L)</v>
      </c>
      <c r="H38" s="9" t="s">
        <v>32</v>
      </c>
      <c r="I38" s="10" t="s">
        <v>41</v>
      </c>
      <c r="J38" s="13">
        <v>0.52</v>
      </c>
      <c r="K38" s="13">
        <v>1</v>
      </c>
      <c r="L38" s="9" t="s">
        <v>42</v>
      </c>
      <c r="M38" s="11" t="s">
        <v>43</v>
      </c>
      <c r="N38" s="11" t="s">
        <v>43</v>
      </c>
      <c r="O38" s="10" t="s">
        <v>44</v>
      </c>
    </row>
    <row r="41" spans="2:13" s="6" customFormat="1" ht="12">
      <c r="B41" s="6" t="s">
        <v>33</v>
      </c>
      <c r="C41" s="6" t="s">
        <v>34</v>
      </c>
      <c r="E41" s="6" t="s">
        <v>35</v>
      </c>
      <c r="G41" s="6" t="s">
        <v>36</v>
      </c>
      <c r="J41" s="15"/>
      <c r="K41" s="15"/>
      <c r="M41" s="7" t="s">
        <v>37</v>
      </c>
    </row>
  </sheetData>
  <sheetProtection/>
  <mergeCells count="13">
    <mergeCell ref="C21:C38"/>
    <mergeCell ref="D21:D38"/>
    <mergeCell ref="E21:E38"/>
    <mergeCell ref="F21:F38"/>
    <mergeCell ref="A1:N1"/>
    <mergeCell ref="A3:A20"/>
    <mergeCell ref="B3:B20"/>
    <mergeCell ref="C3:C20"/>
    <mergeCell ref="D3:D20"/>
    <mergeCell ref="E3:E20"/>
    <mergeCell ref="F3:F20"/>
    <mergeCell ref="A21:A38"/>
    <mergeCell ref="B21:B38"/>
  </mergeCells>
  <printOptions horizontalCentered="1"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何甜辉</dc:creator>
  <cp:keywords/>
  <dc:description/>
  <cp:lastModifiedBy>Administrator</cp:lastModifiedBy>
  <cp:lastPrinted>2015-11-03T08:20:16Z</cp:lastPrinted>
  <dcterms:created xsi:type="dcterms:W3CDTF">2015-11-02T00:51:35Z</dcterms:created>
  <dcterms:modified xsi:type="dcterms:W3CDTF">2015-11-24T04:47:46Z</dcterms:modified>
  <cp:category/>
  <cp:version/>
  <cp:contentType/>
  <cp:contentStatus/>
</cp:coreProperties>
</file>